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he\Documents\.ReCivitas\. Contabilidade\Exercício 2022\14_17 Demonstrações Financeiras _ Impressão\14 Demonstrações Financeiras\14.3 Demonstrações Contábeis Financeiras 30.12.2022 Site\"/>
    </mc:Choice>
  </mc:AlternateContent>
  <xr:revisionPtr revIDLastSave="0" documentId="8_{6E23B9FE-E9AB-4929-8689-0FE8062C3C0D}" xr6:coauthVersionLast="47" xr6:coauthVersionMax="47" xr10:uidLastSave="{00000000-0000-0000-0000-000000000000}"/>
  <bookViews>
    <workbookView xWindow="-120" yWindow="-120" windowWidth="20730" windowHeight="11310" xr2:uid="{75FA4D3B-E6BF-4938-95EA-CE608AC0FBDF}"/>
  </bookViews>
  <sheets>
    <sheet name="3MP-2012-2022" sheetId="3" r:id="rId1"/>
  </sheets>
  <definedNames>
    <definedName name="_xlnm.Print_Area" localSheetId="0">'3MP-2012-2022'!$A$1:$I$68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8" i="3" l="1"/>
  <c r="F58" i="3"/>
  <c r="G57" i="3"/>
  <c r="G55" i="3"/>
  <c r="F55" i="3"/>
  <c r="F54" i="3"/>
  <c r="D54" i="3"/>
  <c r="G54" i="3" s="1"/>
  <c r="G53" i="3"/>
  <c r="G52" i="3"/>
  <c r="G51" i="3"/>
  <c r="G50" i="3"/>
  <c r="F50" i="3"/>
  <c r="G49" i="3"/>
  <c r="F49" i="3"/>
  <c r="D49" i="3"/>
  <c r="G48" i="3"/>
  <c r="G47" i="3"/>
  <c r="D45" i="3"/>
  <c r="G44" i="3"/>
  <c r="D41" i="3"/>
  <c r="G40" i="3"/>
  <c r="F38" i="3"/>
  <c r="G38" i="3" s="1"/>
  <c r="F37" i="3"/>
  <c r="F39" i="3" s="1"/>
  <c r="D37" i="3"/>
  <c r="G37" i="3" s="1"/>
  <c r="G36" i="3"/>
  <c r="G35" i="3"/>
  <c r="G33" i="3"/>
  <c r="F33" i="3"/>
  <c r="F34" i="3" s="1"/>
  <c r="G34" i="3" s="1"/>
  <c r="D33" i="3"/>
  <c r="G32" i="3"/>
  <c r="G31" i="3"/>
  <c r="G30" i="3"/>
  <c r="G29" i="3"/>
  <c r="G28" i="3"/>
  <c r="G25" i="3"/>
  <c r="G24" i="3"/>
  <c r="G23" i="3"/>
  <c r="G22" i="3"/>
  <c r="G21" i="3"/>
  <c r="D21" i="3"/>
  <c r="G18" i="3"/>
  <c r="G17" i="3"/>
  <c r="G16" i="3"/>
  <c r="G15" i="3"/>
  <c r="G14" i="3"/>
  <c r="D14" i="3"/>
  <c r="G11" i="3"/>
  <c r="G10" i="3"/>
  <c r="G9" i="3"/>
  <c r="D8" i="3"/>
  <c r="G8" i="3" s="1"/>
  <c r="F7" i="3"/>
  <c r="G7" i="3" s="1"/>
  <c r="D7" i="3"/>
  <c r="D12" i="3" s="1"/>
  <c r="D13" i="3" l="1"/>
  <c r="G39" i="3"/>
  <c r="F41" i="3"/>
  <c r="F12" i="3"/>
  <c r="F13" i="3" s="1"/>
  <c r="F19" i="3" s="1"/>
  <c r="F20" i="3" s="1"/>
  <c r="F26" i="3" s="1"/>
  <c r="F27" i="3" s="1"/>
  <c r="D58" i="3"/>
  <c r="F43" i="3" l="1"/>
  <c r="F42" i="3"/>
  <c r="G42" i="3" s="1"/>
  <c r="D19" i="3"/>
  <c r="G13" i="3"/>
  <c r="G41" i="3"/>
  <c r="G12" i="3"/>
  <c r="G43" i="3" l="1"/>
  <c r="F45" i="3"/>
  <c r="D20" i="3"/>
  <c r="G19" i="3"/>
  <c r="D26" i="3" l="1"/>
  <c r="G20" i="3"/>
  <c r="F46" i="3"/>
  <c r="G46" i="3" s="1"/>
  <c r="G45" i="3"/>
  <c r="D27" i="3" l="1"/>
  <c r="G27" i="3" s="1"/>
  <c r="G26" i="3"/>
</calcChain>
</file>

<file path=xl/sharedStrings.xml><?xml version="1.0" encoding="utf-8"?>
<sst xmlns="http://schemas.openxmlformats.org/spreadsheetml/2006/main" count="70" uniqueCount="45">
  <si>
    <t>DEMONSTRAÇÕES FINANCEIRAS</t>
  </si>
  <si>
    <t xml:space="preserve">   São Paulo, 30 de dezembro de 2022</t>
  </si>
  <si>
    <t xml:space="preserve">   ReCivitas – Presidente - 2022 / 2026  </t>
  </si>
  <si>
    <t xml:space="preserve">   Marcus Vinicius Brancaglione dos Santos</t>
  </si>
  <si>
    <t xml:space="preserve">   Instituto pela Revitalização da Cidadania</t>
  </si>
  <si>
    <t>MUTAÇÕES PATRIMONIAIS</t>
  </si>
  <si>
    <t xml:space="preserve">Em R$ </t>
  </si>
  <si>
    <t>Itens</t>
  </si>
  <si>
    <t>Fundo Patrimonial</t>
  </si>
  <si>
    <t>Reservas</t>
  </si>
  <si>
    <t>Resultado Social</t>
  </si>
  <si>
    <t>Patrimônio Social</t>
  </si>
  <si>
    <t>Saldo Final em 31.12.2012</t>
  </si>
  <si>
    <t>Saldo Inicial em 02/01/2013</t>
  </si>
  <si>
    <t xml:space="preserve">Fundo Patrimonial </t>
  </si>
  <si>
    <t xml:space="preserve">   Capital</t>
  </si>
  <si>
    <t xml:space="preserve">   Resultado aplicação do Capital</t>
  </si>
  <si>
    <t xml:space="preserve">(Superávit)/Déficit do Exercício </t>
  </si>
  <si>
    <t>Saldo Final em 31.12.2013</t>
  </si>
  <si>
    <t>Saldo Inicial em 02/01/2014</t>
  </si>
  <si>
    <t xml:space="preserve">(Superávit)/Déficit de Exercício Anterior </t>
  </si>
  <si>
    <t>Saldo Final em 31.12.2014</t>
  </si>
  <si>
    <t>Saldo Inicial em 02/01/2015</t>
  </si>
  <si>
    <t>Saldo Final em 31.12.2015</t>
  </si>
  <si>
    <t>Saldo Inicial em 02/01/2016</t>
  </si>
  <si>
    <t xml:space="preserve">   Transferência FSRB</t>
  </si>
  <si>
    <t>Saldo Final em 31.12.2016</t>
  </si>
  <si>
    <t>Saldo Inicial em 02/01/2017</t>
  </si>
  <si>
    <t>Saldo Final em 29.12.2017</t>
  </si>
  <si>
    <t>Saldo Inicial em 02/01/2018</t>
  </si>
  <si>
    <t xml:space="preserve">   </t>
  </si>
  <si>
    <t>Saldo Final em 31.12.2018</t>
  </si>
  <si>
    <t>Saldo Inicial em 02/01/2019</t>
  </si>
  <si>
    <t>Saldo Final em 31.12.2019</t>
  </si>
  <si>
    <t>Saldo Inicial em 02/01/2020</t>
  </si>
  <si>
    <t>Saldo Final em 30.12.2020</t>
  </si>
  <si>
    <t>Saldo Inicial em 04/01/2021</t>
  </si>
  <si>
    <t>Reserva FSRB</t>
  </si>
  <si>
    <t>Saldo Final em 30.12.2021</t>
  </si>
  <si>
    <t>Saldo Inicial em 04/01/2022</t>
  </si>
  <si>
    <t>Saldo Final  30/12/2022</t>
  </si>
  <si>
    <t xml:space="preserve">        Fábio Augusto dos Santos</t>
  </si>
  <si>
    <t xml:space="preserve">       CRC 1SP282557</t>
  </si>
  <si>
    <t xml:space="preserve">       CPF 300.703.338-84</t>
  </si>
  <si>
    <t xml:space="preserve">               31 de Dezembro de 2012 a 31 de dezembro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</si>
</sst>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top"/>
    </xf>
    <xf numFmtId="1" fontId="1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4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4" fontId="5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6" fillId="0" borderId="0" xfId="0" applyFont="1" applyAlignment="1">
      <alignment horizontal="right" vertical="center"/>
    </xf>
    <xf numFmtId="14" fontId="6" fillId="0" borderId="0" xfId="0" applyNumberFormat="1" applyFont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 wrapText="1"/>
    </xf>
    <xf numFmtId="4" fontId="7" fillId="2" borderId="4" xfId="0" applyNumberFormat="1" applyFont="1" applyFill="1" applyBorder="1" applyAlignment="1">
      <alignment horizontal="right" vertical="center" wrapText="1"/>
    </xf>
    <xf numFmtId="4" fontId="7" fillId="0" borderId="2" xfId="0" applyNumberFormat="1" applyFont="1" applyBorder="1" applyAlignment="1">
      <alignment horizontal="right" vertical="center" wrapText="1"/>
    </xf>
    <xf numFmtId="4" fontId="7" fillId="0" borderId="4" xfId="0" applyNumberFormat="1" applyFont="1" applyBorder="1" applyAlignment="1">
      <alignment horizontal="right" vertical="center" wrapText="1"/>
    </xf>
    <xf numFmtId="4" fontId="7" fillId="2" borderId="5" xfId="0" applyNumberFormat="1" applyFont="1" applyFill="1" applyBorder="1" applyAlignment="1">
      <alignment horizontal="right" vertical="center" wrapText="1"/>
    </xf>
    <xf numFmtId="4" fontId="7" fillId="0" borderId="4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horizontal="right" vertical="center"/>
    </xf>
    <xf numFmtId="4" fontId="6" fillId="2" borderId="5" xfId="0" applyNumberFormat="1" applyFont="1" applyFill="1" applyBorder="1" applyAlignment="1">
      <alignment horizontal="right" vertical="center" wrapText="1"/>
    </xf>
    <xf numFmtId="4" fontId="6" fillId="0" borderId="7" xfId="0" applyNumberFormat="1" applyFont="1" applyBorder="1" applyAlignment="1">
      <alignment horizontal="right" vertical="center" wrapText="1"/>
    </xf>
    <xf numFmtId="4" fontId="6" fillId="2" borderId="7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4" fontId="7" fillId="0" borderId="6" xfId="0" applyNumberFormat="1" applyFont="1" applyBorder="1" applyAlignment="1">
      <alignment horizontal="right" vertical="center"/>
    </xf>
    <xf numFmtId="1" fontId="5" fillId="0" borderId="0" xfId="0" applyNumberFormat="1" applyFont="1" applyAlignment="1">
      <alignment vertical="center"/>
    </xf>
    <xf numFmtId="1" fontId="8" fillId="0" borderId="0" xfId="0" applyNumberFormat="1" applyFont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6" fillId="0" borderId="5" xfId="0" applyNumberFormat="1" applyFont="1" applyBorder="1" applyAlignment="1">
      <alignment horizontal="right" vertical="center" wrapText="1"/>
    </xf>
    <xf numFmtId="0" fontId="8" fillId="0" borderId="0" xfId="0" applyFont="1"/>
    <xf numFmtId="4" fontId="8" fillId="0" borderId="6" xfId="0" applyNumberFormat="1" applyFont="1" applyBorder="1" applyAlignment="1">
      <alignment horizontal="right" vertical="center"/>
    </xf>
    <xf numFmtId="4" fontId="8" fillId="2" borderId="5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5" fillId="0" borderId="0" xfId="0" applyFont="1"/>
    <xf numFmtId="4" fontId="7" fillId="2" borderId="7" xfId="0" applyNumberFormat="1" applyFont="1" applyFill="1" applyBorder="1" applyAlignment="1">
      <alignment horizontal="right" vertical="center" wrapText="1"/>
    </xf>
    <xf numFmtId="1" fontId="6" fillId="0" borderId="0" xfId="0" applyNumberFormat="1" applyFont="1" applyAlignment="1">
      <alignment horizontal="left" vertical="center"/>
    </xf>
    <xf numFmtId="1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4" fontId="6" fillId="0" borderId="0" xfId="0" applyNumberFormat="1" applyFont="1" applyAlignment="1">
      <alignment horizontal="left" vertical="center"/>
    </xf>
    <xf numFmtId="1" fontId="8" fillId="0" borderId="0" xfId="0" applyNumberFormat="1" applyFont="1" applyBorder="1" applyAlignment="1">
      <alignment vertical="center"/>
    </xf>
    <xf numFmtId="4" fontId="6" fillId="0" borderId="4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6" fillId="2" borderId="0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 wrapText="1"/>
    </xf>
    <xf numFmtId="4" fontId="6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right" vertical="center" wrapText="1"/>
    </xf>
    <xf numFmtId="4" fontId="6" fillId="0" borderId="12" xfId="0" applyNumberFormat="1" applyFont="1" applyBorder="1" applyAlignment="1">
      <alignment horizontal="right" vertical="center" wrapText="1"/>
    </xf>
    <xf numFmtId="4" fontId="6" fillId="0" borderId="13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1" fontId="5" fillId="0" borderId="0" xfId="0" applyNumberFormat="1" applyFont="1" applyBorder="1" applyAlignment="1">
      <alignment vertical="center"/>
    </xf>
    <xf numFmtId="1" fontId="7" fillId="0" borderId="0" xfId="0" applyNumberFormat="1" applyFont="1" applyBorder="1" applyAlignment="1">
      <alignment horizontal="right" vertical="center" wrapText="1"/>
    </xf>
    <xf numFmtId="1" fontId="6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EAFEAD-D2CA-4A53-BAC2-36073D1ACB6C}">
  <dimension ref="A1:I94"/>
  <sheetViews>
    <sheetView tabSelected="1" zoomScaleNormal="100" workbookViewId="0">
      <selection activeCell="K3" sqref="K3"/>
    </sheetView>
  </sheetViews>
  <sheetFormatPr defaultColWidth="9.140625" defaultRowHeight="12.75" x14ac:dyDescent="0.25"/>
  <cols>
    <col min="1" max="1" width="0.5703125" style="1" customWidth="1"/>
    <col min="2" max="2" width="1.7109375" style="56" customWidth="1"/>
    <col min="3" max="3" width="50.7109375" style="7" customWidth="1"/>
    <col min="4" max="7" width="10.7109375" style="12" customWidth="1"/>
    <col min="8" max="8" width="1.5703125" style="56" customWidth="1"/>
    <col min="9" max="9" width="0.5703125" style="7" customWidth="1"/>
    <col min="10" max="16384" width="9.140625" style="3"/>
  </cols>
  <sheetData>
    <row r="1" spans="2:9" ht="12.75" customHeight="1" x14ac:dyDescent="0.25">
      <c r="C1" s="2" t="s">
        <v>0</v>
      </c>
      <c r="D1" s="8"/>
      <c r="E1" s="8"/>
      <c r="F1" s="9"/>
      <c r="G1" s="10"/>
    </row>
    <row r="2" spans="2:9" ht="12.75" customHeight="1" x14ac:dyDescent="0.25">
      <c r="C2" s="11" t="s">
        <v>5</v>
      </c>
      <c r="D2" s="8"/>
      <c r="E2" s="8"/>
      <c r="G2" s="10"/>
    </row>
    <row r="3" spans="2:9" ht="12.75" customHeight="1" x14ac:dyDescent="0.25">
      <c r="C3" s="13" t="s">
        <v>6</v>
      </c>
      <c r="D3" s="11"/>
      <c r="E3" s="14"/>
      <c r="F3" s="15"/>
      <c r="G3" s="16"/>
    </row>
    <row r="4" spans="2:9" ht="12.75" customHeight="1" x14ac:dyDescent="0.25">
      <c r="C4" s="14"/>
      <c r="D4" s="17"/>
      <c r="E4" s="11"/>
      <c r="F4" s="15"/>
      <c r="G4" s="16" t="s">
        <v>44</v>
      </c>
    </row>
    <row r="5" spans="2:9" ht="24" customHeight="1" x14ac:dyDescent="0.25">
      <c r="C5" s="47" t="s">
        <v>7</v>
      </c>
      <c r="D5" s="46" t="s">
        <v>8</v>
      </c>
      <c r="E5" s="45" t="s">
        <v>9</v>
      </c>
      <c r="F5" s="47" t="s">
        <v>10</v>
      </c>
      <c r="G5" s="58" t="s">
        <v>11</v>
      </c>
    </row>
    <row r="6" spans="2:9" ht="12.75" customHeight="1" x14ac:dyDescent="0.25">
      <c r="C6" s="52" t="s">
        <v>12</v>
      </c>
      <c r="D6" s="18">
        <v>-2648.5</v>
      </c>
      <c r="E6" s="19"/>
      <c r="F6" s="20">
        <v>-4337.38</v>
      </c>
      <c r="G6" s="18">
        <v>-6985.68</v>
      </c>
    </row>
    <row r="7" spans="2:9" ht="12.75" customHeight="1" x14ac:dyDescent="0.25">
      <c r="C7" s="53" t="s">
        <v>13</v>
      </c>
      <c r="D7" s="21">
        <f>D6</f>
        <v>-2648.5</v>
      </c>
      <c r="E7" s="22"/>
      <c r="F7" s="23">
        <f>F6</f>
        <v>-4337.38</v>
      </c>
      <c r="G7" s="18">
        <f t="shared" ref="G7" si="0">SUM(D7:F7)</f>
        <v>-6985.88</v>
      </c>
    </row>
    <row r="8" spans="2:9" ht="12.75" customHeight="1" x14ac:dyDescent="0.25">
      <c r="C8" s="54" t="s">
        <v>14</v>
      </c>
      <c r="D8" s="24">
        <f>D9+D10</f>
        <v>-18.649999999999999</v>
      </c>
      <c r="E8" s="25"/>
      <c r="F8" s="48"/>
      <c r="G8" s="59">
        <f>SUM(D8:F8)</f>
        <v>-18.649999999999999</v>
      </c>
    </row>
    <row r="9" spans="2:9" ht="12.75" customHeight="1" x14ac:dyDescent="0.25">
      <c r="C9" s="54" t="s">
        <v>15</v>
      </c>
      <c r="D9" s="49">
        <v>0</v>
      </c>
      <c r="E9" s="25"/>
      <c r="F9" s="48"/>
      <c r="G9" s="60">
        <f>SUM(D9:F9)</f>
        <v>0</v>
      </c>
    </row>
    <row r="10" spans="2:9" ht="12.75" customHeight="1" x14ac:dyDescent="0.25">
      <c r="C10" s="54" t="s">
        <v>16</v>
      </c>
      <c r="D10" s="26">
        <v>-18.649999999999999</v>
      </c>
      <c r="E10" s="25"/>
      <c r="F10" s="27"/>
      <c r="G10" s="61">
        <f>SUM(D10:F10)</f>
        <v>-18.649999999999999</v>
      </c>
    </row>
    <row r="11" spans="2:9" ht="12.75" customHeight="1" x14ac:dyDescent="0.25">
      <c r="C11" s="54" t="s">
        <v>17</v>
      </c>
      <c r="D11" s="27"/>
      <c r="E11" s="25"/>
      <c r="F11" s="50">
        <v>-15506.04</v>
      </c>
      <c r="G11" s="60">
        <f>SUM(D11:F11)</f>
        <v>-15506.04</v>
      </c>
    </row>
    <row r="12" spans="2:9" ht="12.75" customHeight="1" x14ac:dyDescent="0.25">
      <c r="B12" s="57"/>
      <c r="C12" s="52" t="s">
        <v>18</v>
      </c>
      <c r="D12" s="18">
        <f>D7+D8</f>
        <v>-2667.15</v>
      </c>
      <c r="E12" s="19"/>
      <c r="F12" s="20">
        <f>+F7+F11</f>
        <v>-19843.420000000002</v>
      </c>
      <c r="G12" s="18">
        <f>SUM(D12:F12)</f>
        <v>-22510.570000000003</v>
      </c>
      <c r="H12" s="57"/>
      <c r="I12" s="28"/>
    </row>
    <row r="13" spans="2:9" ht="12.75" customHeight="1" x14ac:dyDescent="0.25">
      <c r="B13" s="57"/>
      <c r="C13" s="53" t="s">
        <v>19</v>
      </c>
      <c r="D13" s="21">
        <f>D12</f>
        <v>-2667.15</v>
      </c>
      <c r="E13" s="22"/>
      <c r="F13" s="23">
        <f>F12</f>
        <v>-19843.420000000002</v>
      </c>
      <c r="G13" s="18">
        <f t="shared" ref="G13:G18" si="1">SUM(D13:F13)</f>
        <v>-22510.570000000003</v>
      </c>
      <c r="H13" s="57"/>
      <c r="I13" s="28"/>
    </row>
    <row r="14" spans="2:9" ht="12.75" customHeight="1" x14ac:dyDescent="0.25">
      <c r="C14" s="54" t="s">
        <v>14</v>
      </c>
      <c r="D14" s="24">
        <f>D15+D16</f>
        <v>557.15</v>
      </c>
      <c r="E14" s="25"/>
      <c r="F14" s="48"/>
      <c r="G14" s="59">
        <f t="shared" si="1"/>
        <v>557.15</v>
      </c>
    </row>
    <row r="15" spans="2:9" ht="12.75" customHeight="1" x14ac:dyDescent="0.25">
      <c r="C15" s="54" t="s">
        <v>15</v>
      </c>
      <c r="D15" s="49">
        <v>0</v>
      </c>
      <c r="E15" s="25"/>
      <c r="F15" s="48"/>
      <c r="G15" s="60">
        <f t="shared" si="1"/>
        <v>0</v>
      </c>
    </row>
    <row r="16" spans="2:9" ht="12.75" customHeight="1" x14ac:dyDescent="0.25">
      <c r="C16" s="54" t="s">
        <v>16</v>
      </c>
      <c r="D16" s="26">
        <v>557.15</v>
      </c>
      <c r="E16" s="25"/>
      <c r="F16" s="27"/>
      <c r="G16" s="61">
        <f t="shared" si="1"/>
        <v>557.15</v>
      </c>
    </row>
    <row r="17" spans="1:9" ht="12.75" customHeight="1" x14ac:dyDescent="0.25">
      <c r="C17" s="54" t="s">
        <v>20</v>
      </c>
      <c r="D17" s="48"/>
      <c r="E17" s="25"/>
      <c r="F17" s="49">
        <v>1999.9</v>
      </c>
      <c r="G17" s="60">
        <f t="shared" si="1"/>
        <v>1999.9</v>
      </c>
    </row>
    <row r="18" spans="1:9" ht="12.75" customHeight="1" x14ac:dyDescent="0.25">
      <c r="A18" s="3"/>
      <c r="C18" s="54" t="s">
        <v>17</v>
      </c>
      <c r="D18" s="27"/>
      <c r="E18" s="25"/>
      <c r="F18" s="50">
        <v>16991.52</v>
      </c>
      <c r="G18" s="60">
        <f t="shared" si="1"/>
        <v>16991.52</v>
      </c>
    </row>
    <row r="19" spans="1:9" ht="12.75" customHeight="1" x14ac:dyDescent="0.25">
      <c r="B19" s="57"/>
      <c r="C19" s="52" t="s">
        <v>21</v>
      </c>
      <c r="D19" s="18">
        <f>D13+D14</f>
        <v>-2110</v>
      </c>
      <c r="E19" s="19"/>
      <c r="F19" s="20">
        <f>+F13+SUM(F17:F18)</f>
        <v>-852</v>
      </c>
      <c r="G19" s="18">
        <f>SUM(D19:F19)</f>
        <v>-2962</v>
      </c>
      <c r="H19" s="57"/>
      <c r="I19" s="28"/>
    </row>
    <row r="20" spans="1:9" ht="12.75" customHeight="1" x14ac:dyDescent="0.25">
      <c r="B20" s="57"/>
      <c r="C20" s="53" t="s">
        <v>22</v>
      </c>
      <c r="D20" s="21">
        <f>D19</f>
        <v>-2110</v>
      </c>
      <c r="E20" s="22"/>
      <c r="F20" s="23">
        <f>F19</f>
        <v>-852</v>
      </c>
      <c r="G20" s="18">
        <f t="shared" ref="G20:G55" si="2">SUM(D20:F20)</f>
        <v>-2962</v>
      </c>
      <c r="H20" s="57"/>
      <c r="I20" s="28"/>
    </row>
    <row r="21" spans="1:9" ht="12.75" customHeight="1" x14ac:dyDescent="0.25">
      <c r="A21" s="3"/>
      <c r="C21" s="54" t="s">
        <v>14</v>
      </c>
      <c r="D21" s="24">
        <f>D22+D23</f>
        <v>0</v>
      </c>
      <c r="E21" s="25"/>
      <c r="F21" s="48"/>
      <c r="G21" s="59">
        <f t="shared" si="2"/>
        <v>0</v>
      </c>
    </row>
    <row r="22" spans="1:9" ht="12.75" customHeight="1" x14ac:dyDescent="0.25">
      <c r="A22" s="3"/>
      <c r="C22" s="54" t="s">
        <v>15</v>
      </c>
      <c r="D22" s="49">
        <v>0</v>
      </c>
      <c r="E22" s="25"/>
      <c r="F22" s="48"/>
      <c r="G22" s="60">
        <f t="shared" si="2"/>
        <v>0</v>
      </c>
    </row>
    <row r="23" spans="1:9" ht="12.75" customHeight="1" x14ac:dyDescent="0.25">
      <c r="A23" s="3"/>
      <c r="C23" s="54" t="s">
        <v>16</v>
      </c>
      <c r="D23" s="26">
        <v>0</v>
      </c>
      <c r="E23" s="25"/>
      <c r="F23" s="27"/>
      <c r="G23" s="61">
        <f t="shared" si="2"/>
        <v>0</v>
      </c>
    </row>
    <row r="24" spans="1:9" ht="12.75" customHeight="1" x14ac:dyDescent="0.25">
      <c r="A24" s="3"/>
      <c r="C24" s="54" t="s">
        <v>20</v>
      </c>
      <c r="D24" s="48"/>
      <c r="E24" s="25"/>
      <c r="F24" s="49">
        <v>0</v>
      </c>
      <c r="G24" s="60">
        <f t="shared" si="2"/>
        <v>0</v>
      </c>
    </row>
    <row r="25" spans="1:9" ht="12.75" customHeight="1" x14ac:dyDescent="0.25">
      <c r="A25" s="3"/>
      <c r="C25" s="54" t="s">
        <v>17</v>
      </c>
      <c r="D25" s="27"/>
      <c r="E25" s="25"/>
      <c r="F25" s="50">
        <v>-140.43</v>
      </c>
      <c r="G25" s="60">
        <f t="shared" si="2"/>
        <v>-140.43</v>
      </c>
    </row>
    <row r="26" spans="1:9" ht="12.75" customHeight="1" x14ac:dyDescent="0.25">
      <c r="B26" s="57"/>
      <c r="C26" s="52" t="s">
        <v>23</v>
      </c>
      <c r="D26" s="18">
        <f>D20+D21</f>
        <v>-2110</v>
      </c>
      <c r="E26" s="19"/>
      <c r="F26" s="20">
        <f>F20+F25</f>
        <v>-992.43000000000006</v>
      </c>
      <c r="G26" s="18">
        <f t="shared" si="2"/>
        <v>-3102.4300000000003</v>
      </c>
      <c r="H26" s="57"/>
      <c r="I26" s="28"/>
    </row>
    <row r="27" spans="1:9" ht="12.75" customHeight="1" x14ac:dyDescent="0.25">
      <c r="B27" s="57"/>
      <c r="C27" s="53" t="s">
        <v>24</v>
      </c>
      <c r="D27" s="21">
        <f>D26</f>
        <v>-2110</v>
      </c>
      <c r="E27" s="22"/>
      <c r="F27" s="23">
        <f>F26</f>
        <v>-992.43000000000006</v>
      </c>
      <c r="G27" s="18">
        <f t="shared" si="2"/>
        <v>-3102.4300000000003</v>
      </c>
      <c r="H27" s="57"/>
      <c r="I27" s="28"/>
    </row>
    <row r="28" spans="1:9" ht="12.75" customHeight="1" x14ac:dyDescent="0.25">
      <c r="A28" s="3"/>
      <c r="C28" s="54" t="s">
        <v>14</v>
      </c>
      <c r="D28" s="24">
        <v>0</v>
      </c>
      <c r="E28" s="25"/>
      <c r="F28" s="48"/>
      <c r="G28" s="59">
        <f t="shared" si="2"/>
        <v>0</v>
      </c>
    </row>
    <row r="29" spans="1:9" ht="12.75" customHeight="1" x14ac:dyDescent="0.25">
      <c r="C29" s="54" t="s">
        <v>15</v>
      </c>
      <c r="D29" s="49">
        <v>2110</v>
      </c>
      <c r="E29" s="25"/>
      <c r="F29" s="48"/>
      <c r="G29" s="60">
        <f t="shared" si="2"/>
        <v>2110</v>
      </c>
    </row>
    <row r="30" spans="1:9" ht="12.75" customHeight="1" x14ac:dyDescent="0.25">
      <c r="C30" s="54" t="s">
        <v>25</v>
      </c>
      <c r="D30" s="26">
        <v>0</v>
      </c>
      <c r="E30" s="25"/>
      <c r="F30" s="27"/>
      <c r="G30" s="60">
        <f t="shared" si="2"/>
        <v>0</v>
      </c>
    </row>
    <row r="31" spans="1:9" ht="12.75" customHeight="1" x14ac:dyDescent="0.25">
      <c r="C31" s="54" t="s">
        <v>20</v>
      </c>
      <c r="D31" s="48"/>
      <c r="E31" s="25"/>
      <c r="F31" s="49">
        <v>-992.43</v>
      </c>
      <c r="G31" s="60">
        <f t="shared" si="2"/>
        <v>-992.43</v>
      </c>
    </row>
    <row r="32" spans="1:9" ht="12.75" customHeight="1" x14ac:dyDescent="0.25">
      <c r="C32" s="54" t="s">
        <v>17</v>
      </c>
      <c r="D32" s="27"/>
      <c r="E32" s="25"/>
      <c r="F32" s="50">
        <v>-414.8</v>
      </c>
      <c r="G32" s="60">
        <f t="shared" si="2"/>
        <v>-414.8</v>
      </c>
    </row>
    <row r="33" spans="1:9" ht="12.75" customHeight="1" x14ac:dyDescent="0.25">
      <c r="B33" s="57"/>
      <c r="C33" s="52" t="s">
        <v>26</v>
      </c>
      <c r="D33" s="18">
        <f>D28</f>
        <v>0</v>
      </c>
      <c r="E33" s="19"/>
      <c r="F33" s="20">
        <f>F31+F32</f>
        <v>-1407.23</v>
      </c>
      <c r="G33" s="18">
        <f t="shared" si="2"/>
        <v>-1407.23</v>
      </c>
      <c r="H33" s="57"/>
      <c r="I33" s="28"/>
    </row>
    <row r="34" spans="1:9" ht="12.75" customHeight="1" x14ac:dyDescent="0.25">
      <c r="B34" s="57"/>
      <c r="C34" s="53" t="s">
        <v>27</v>
      </c>
      <c r="D34" s="29">
        <v>0</v>
      </c>
      <c r="E34" s="22"/>
      <c r="F34" s="23">
        <f>F33</f>
        <v>-1407.23</v>
      </c>
      <c r="G34" s="18">
        <f t="shared" si="2"/>
        <v>-1407.23</v>
      </c>
      <c r="H34" s="57"/>
      <c r="I34" s="28"/>
    </row>
    <row r="35" spans="1:9" ht="12.75" customHeight="1" x14ac:dyDescent="0.25">
      <c r="C35" s="54" t="s">
        <v>20</v>
      </c>
      <c r="D35" s="48"/>
      <c r="E35" s="25"/>
      <c r="F35" s="49">
        <v>-1407.23</v>
      </c>
      <c r="G35" s="60">
        <f t="shared" si="2"/>
        <v>-1407.23</v>
      </c>
    </row>
    <row r="36" spans="1:9" ht="12.75" customHeight="1" x14ac:dyDescent="0.25">
      <c r="C36" s="54" t="s">
        <v>17</v>
      </c>
      <c r="D36" s="27"/>
      <c r="E36" s="25"/>
      <c r="F36" s="50">
        <v>-334.22</v>
      </c>
      <c r="G36" s="60">
        <f t="shared" si="2"/>
        <v>-334.22</v>
      </c>
      <c r="H36" s="63"/>
      <c r="I36" s="30"/>
    </row>
    <row r="37" spans="1:9" ht="12.75" customHeight="1" x14ac:dyDescent="0.25">
      <c r="A37" s="6"/>
      <c r="B37" s="57"/>
      <c r="C37" s="52" t="s">
        <v>28</v>
      </c>
      <c r="D37" s="18">
        <f>D34</f>
        <v>0</v>
      </c>
      <c r="E37" s="19"/>
      <c r="F37" s="20">
        <f>F35+F36</f>
        <v>-1741.45</v>
      </c>
      <c r="G37" s="18">
        <f t="shared" si="2"/>
        <v>-1741.45</v>
      </c>
      <c r="H37" s="44"/>
      <c r="I37" s="31"/>
    </row>
    <row r="38" spans="1:9" ht="12.75" customHeight="1" x14ac:dyDescent="0.25">
      <c r="A38" s="6"/>
      <c r="B38" s="57"/>
      <c r="C38" s="53" t="s">
        <v>29</v>
      </c>
      <c r="D38" s="29">
        <v>0</v>
      </c>
      <c r="E38" s="22"/>
      <c r="F38" s="21">
        <f>F37</f>
        <v>-1741.45</v>
      </c>
      <c r="G38" s="18">
        <f t="shared" si="2"/>
        <v>-1741.45</v>
      </c>
      <c r="H38" s="57" t="s">
        <v>30</v>
      </c>
      <c r="I38" s="28"/>
    </row>
    <row r="39" spans="1:9" ht="12.75" customHeight="1" x14ac:dyDescent="0.25">
      <c r="C39" s="54" t="s">
        <v>20</v>
      </c>
      <c r="D39" s="48"/>
      <c r="E39" s="25"/>
      <c r="F39" s="49">
        <f>F37</f>
        <v>-1741.45</v>
      </c>
      <c r="G39" s="60">
        <f t="shared" si="2"/>
        <v>-1741.45</v>
      </c>
      <c r="H39" s="63"/>
      <c r="I39" s="30"/>
    </row>
    <row r="40" spans="1:9" ht="12.75" customHeight="1" x14ac:dyDescent="0.25">
      <c r="A40" s="6"/>
      <c r="C40" s="54" t="s">
        <v>17</v>
      </c>
      <c r="D40" s="27"/>
      <c r="E40" s="25"/>
      <c r="F40" s="50">
        <v>-38926.160000000003</v>
      </c>
      <c r="G40" s="60">
        <f t="shared" si="2"/>
        <v>-38926.160000000003</v>
      </c>
      <c r="H40" s="63"/>
      <c r="I40" s="30"/>
    </row>
    <row r="41" spans="1:9" ht="12.75" customHeight="1" x14ac:dyDescent="0.25">
      <c r="A41" s="6"/>
      <c r="B41" s="57"/>
      <c r="C41" s="52" t="s">
        <v>31</v>
      </c>
      <c r="D41" s="18">
        <f>D38</f>
        <v>0</v>
      </c>
      <c r="E41" s="19"/>
      <c r="F41" s="20">
        <f>SUM(F39:F40)</f>
        <v>-40667.61</v>
      </c>
      <c r="G41" s="18">
        <f t="shared" si="2"/>
        <v>-40667.61</v>
      </c>
      <c r="H41" s="57"/>
      <c r="I41" s="28"/>
    </row>
    <row r="42" spans="1:9" ht="12.75" customHeight="1" x14ac:dyDescent="0.25">
      <c r="A42" s="6"/>
      <c r="B42" s="57"/>
      <c r="C42" s="53" t="s">
        <v>32</v>
      </c>
      <c r="D42" s="29">
        <v>0</v>
      </c>
      <c r="E42" s="22"/>
      <c r="F42" s="18">
        <f>F41</f>
        <v>-40667.61</v>
      </c>
      <c r="G42" s="18">
        <f t="shared" si="2"/>
        <v>-40667.61</v>
      </c>
      <c r="H42" s="44"/>
      <c r="I42" s="31"/>
    </row>
    <row r="43" spans="1:9" ht="12.75" customHeight="1" x14ac:dyDescent="0.25">
      <c r="C43" s="54" t="s">
        <v>20</v>
      </c>
      <c r="D43" s="48"/>
      <c r="E43" s="25"/>
      <c r="F43" s="49">
        <f>F41</f>
        <v>-40667.61</v>
      </c>
      <c r="G43" s="60">
        <f t="shared" si="2"/>
        <v>-40667.61</v>
      </c>
      <c r="H43" s="63"/>
      <c r="I43" s="30"/>
    </row>
    <row r="44" spans="1:9" ht="12.75" customHeight="1" x14ac:dyDescent="0.25">
      <c r="A44" s="6"/>
      <c r="C44" s="55" t="s">
        <v>17</v>
      </c>
      <c r="D44" s="27"/>
      <c r="E44" s="27"/>
      <c r="F44" s="32">
        <v>-238.14</v>
      </c>
      <c r="G44" s="61">
        <f t="shared" si="2"/>
        <v>-238.14</v>
      </c>
    </row>
    <row r="45" spans="1:9" ht="12.75" customHeight="1" x14ac:dyDescent="0.25">
      <c r="A45" s="6"/>
      <c r="B45" s="57"/>
      <c r="C45" s="52" t="s">
        <v>33</v>
      </c>
      <c r="D45" s="21">
        <f>D42</f>
        <v>0</v>
      </c>
      <c r="E45" s="19"/>
      <c r="F45" s="21">
        <f>SUM(F43:F44)</f>
        <v>-40905.75</v>
      </c>
      <c r="G45" s="18">
        <f t="shared" si="2"/>
        <v>-40905.75</v>
      </c>
      <c r="H45" s="44"/>
      <c r="I45" s="31"/>
    </row>
    <row r="46" spans="1:9" ht="12.75" customHeight="1" x14ac:dyDescent="0.25">
      <c r="B46" s="57"/>
      <c r="C46" s="53" t="s">
        <v>34</v>
      </c>
      <c r="D46" s="29">
        <v>0</v>
      </c>
      <c r="E46" s="22"/>
      <c r="F46" s="18">
        <f>F45</f>
        <v>-40905.75</v>
      </c>
      <c r="G46" s="18">
        <f t="shared" si="2"/>
        <v>-40905.75</v>
      </c>
      <c r="H46" s="44"/>
      <c r="I46" s="31"/>
    </row>
    <row r="47" spans="1:9" ht="12.75" customHeight="1" x14ac:dyDescent="0.25">
      <c r="A47" s="6"/>
      <c r="C47" s="54" t="s">
        <v>20</v>
      </c>
      <c r="D47" s="48"/>
      <c r="E47" s="25"/>
      <c r="F47" s="49">
        <v>0</v>
      </c>
      <c r="G47" s="60">
        <f t="shared" si="2"/>
        <v>0</v>
      </c>
    </row>
    <row r="48" spans="1:9" ht="12.75" customHeight="1" x14ac:dyDescent="0.25">
      <c r="A48" s="6"/>
      <c r="C48" s="55" t="s">
        <v>17</v>
      </c>
      <c r="D48" s="27"/>
      <c r="E48" s="27"/>
      <c r="F48" s="32">
        <v>-52347</v>
      </c>
      <c r="G48" s="61">
        <f t="shared" si="2"/>
        <v>-52347</v>
      </c>
      <c r="H48" s="63"/>
      <c r="I48" s="30"/>
    </row>
    <row r="49" spans="1:9" ht="12.75" customHeight="1" x14ac:dyDescent="0.25">
      <c r="B49" s="57"/>
      <c r="C49" s="52" t="s">
        <v>35</v>
      </c>
      <c r="D49" s="21">
        <f>D46</f>
        <v>0</v>
      </c>
      <c r="E49" s="19"/>
      <c r="F49" s="21">
        <f>SUM(F47:F48)</f>
        <v>-52347</v>
      </c>
      <c r="G49" s="18">
        <f t="shared" si="2"/>
        <v>-52347</v>
      </c>
      <c r="H49" s="44"/>
      <c r="I49" s="31"/>
    </row>
    <row r="50" spans="1:9" ht="12.75" customHeight="1" x14ac:dyDescent="0.25">
      <c r="A50" s="6"/>
      <c r="B50" s="57"/>
      <c r="C50" s="53" t="s">
        <v>36</v>
      </c>
      <c r="D50" s="29">
        <v>0</v>
      </c>
      <c r="E50" s="22"/>
      <c r="F50" s="18">
        <f>F49</f>
        <v>-52347</v>
      </c>
      <c r="G50" s="18">
        <f t="shared" si="2"/>
        <v>-52347</v>
      </c>
      <c r="H50" s="44"/>
      <c r="I50" s="31"/>
    </row>
    <row r="51" spans="1:9" ht="12.75" customHeight="1" x14ac:dyDescent="0.25">
      <c r="A51" s="6"/>
      <c r="C51" s="54" t="s">
        <v>37</v>
      </c>
      <c r="D51" s="51">
        <v>0</v>
      </c>
      <c r="E51" s="33">
        <v>0</v>
      </c>
      <c r="F51" s="25"/>
      <c r="G51" s="60">
        <f t="shared" si="2"/>
        <v>0</v>
      </c>
      <c r="H51" s="63"/>
      <c r="I51" s="30"/>
    </row>
    <row r="52" spans="1:9" ht="12.75" customHeight="1" x14ac:dyDescent="0.25">
      <c r="A52" s="6"/>
      <c r="C52" s="54" t="s">
        <v>20</v>
      </c>
      <c r="D52" s="48"/>
      <c r="E52" s="25"/>
      <c r="F52" s="49">
        <v>0</v>
      </c>
      <c r="G52" s="60">
        <f t="shared" si="2"/>
        <v>0</v>
      </c>
      <c r="H52" s="63"/>
      <c r="I52" s="30"/>
    </row>
    <row r="53" spans="1:9" ht="12.75" customHeight="1" x14ac:dyDescent="0.25">
      <c r="A53" s="6"/>
      <c r="C53" s="55" t="s">
        <v>17</v>
      </c>
      <c r="D53" s="27"/>
      <c r="E53" s="27"/>
      <c r="F53" s="32">
        <v>6348.43</v>
      </c>
      <c r="G53" s="61">
        <f t="shared" si="2"/>
        <v>6348.43</v>
      </c>
      <c r="H53" s="63"/>
      <c r="I53" s="30"/>
    </row>
    <row r="54" spans="1:9" ht="12.75" customHeight="1" x14ac:dyDescent="0.2">
      <c r="A54" s="34"/>
      <c r="B54" s="44"/>
      <c r="C54" s="52" t="s">
        <v>38</v>
      </c>
      <c r="D54" s="21">
        <f>D50</f>
        <v>0</v>
      </c>
      <c r="E54" s="19"/>
      <c r="F54" s="21">
        <f>SUM(F52:F53)</f>
        <v>6348.43</v>
      </c>
      <c r="G54" s="18">
        <f t="shared" si="2"/>
        <v>6348.43</v>
      </c>
      <c r="H54" s="64"/>
      <c r="I54" s="34"/>
    </row>
    <row r="55" spans="1:9" ht="12.75" customHeight="1" x14ac:dyDescent="0.2">
      <c r="A55" s="34"/>
      <c r="B55" s="44"/>
      <c r="C55" s="53" t="s">
        <v>39</v>
      </c>
      <c r="D55" s="35">
        <v>0</v>
      </c>
      <c r="E55" s="36"/>
      <c r="F55" s="37">
        <f>F54</f>
        <v>6348.43</v>
      </c>
      <c r="G55" s="37">
        <f t="shared" si="2"/>
        <v>6348.43</v>
      </c>
      <c r="H55" s="64"/>
      <c r="I55" s="34"/>
    </row>
    <row r="56" spans="1:9" ht="12.75" customHeight="1" x14ac:dyDescent="0.2">
      <c r="A56" s="38"/>
      <c r="B56" s="44"/>
      <c r="C56" s="54" t="s">
        <v>20</v>
      </c>
      <c r="D56" s="48"/>
      <c r="E56" s="25"/>
      <c r="F56" s="49">
        <v>6348.43</v>
      </c>
      <c r="G56" s="62">
        <v>6348.43</v>
      </c>
      <c r="H56" s="65"/>
      <c r="I56" s="38"/>
    </row>
    <row r="57" spans="1:9" ht="12.75" customHeight="1" x14ac:dyDescent="0.2">
      <c r="A57" s="38"/>
      <c r="B57" s="44"/>
      <c r="C57" s="55" t="s">
        <v>17</v>
      </c>
      <c r="D57" s="39"/>
      <c r="E57" s="27"/>
      <c r="F57" s="49">
        <v>-24968.33</v>
      </c>
      <c r="G57" s="61">
        <f t="shared" ref="G57" si="3">SUM(D57:F57)</f>
        <v>-24968.33</v>
      </c>
      <c r="H57" s="65"/>
      <c r="I57" s="38"/>
    </row>
    <row r="58" spans="1:9" ht="12.75" customHeight="1" x14ac:dyDescent="0.2">
      <c r="A58" s="38"/>
      <c r="B58" s="44"/>
      <c r="C58" s="52" t="s">
        <v>40</v>
      </c>
      <c r="D58" s="21">
        <f>D54</f>
        <v>0</v>
      </c>
      <c r="E58" s="19"/>
      <c r="F58" s="21">
        <f>SUM(F56:F57)</f>
        <v>-18619.900000000001</v>
      </c>
      <c r="G58" s="18">
        <f>SUM(G56:G57)</f>
        <v>-18619.900000000001</v>
      </c>
      <c r="H58" s="65"/>
      <c r="I58" s="38"/>
    </row>
    <row r="59" spans="1:9" ht="12.75" customHeight="1" x14ac:dyDescent="0.2">
      <c r="A59" s="38"/>
      <c r="B59" s="44"/>
      <c r="C59" s="40"/>
      <c r="D59" s="14"/>
      <c r="E59" s="15"/>
      <c r="F59" s="40"/>
      <c r="G59" s="41"/>
      <c r="H59" s="65"/>
      <c r="I59" s="38"/>
    </row>
    <row r="60" spans="1:9" ht="12.75" customHeight="1" x14ac:dyDescent="0.2">
      <c r="A60" s="38"/>
      <c r="B60" s="44"/>
      <c r="C60" s="40"/>
      <c r="D60" s="14"/>
      <c r="E60" s="14"/>
      <c r="F60" s="15"/>
      <c r="G60" s="42"/>
      <c r="H60" s="65"/>
      <c r="I60" s="38"/>
    </row>
    <row r="61" spans="1:9" ht="12.75" customHeight="1" x14ac:dyDescent="0.2">
      <c r="A61" s="38"/>
      <c r="B61" s="57"/>
      <c r="C61" s="40" t="s">
        <v>1</v>
      </c>
      <c r="D61" s="14"/>
      <c r="E61" s="15"/>
      <c r="F61" s="40"/>
      <c r="G61" s="41"/>
    </row>
    <row r="62" spans="1:9" ht="12.75" customHeight="1" x14ac:dyDescent="0.2">
      <c r="A62" s="38"/>
      <c r="B62" s="57"/>
      <c r="C62" s="40"/>
      <c r="D62" s="14"/>
      <c r="E62" s="15"/>
      <c r="F62" s="40"/>
      <c r="G62" s="41"/>
    </row>
    <row r="63" spans="1:9" ht="12.75" customHeight="1" x14ac:dyDescent="0.25">
      <c r="A63" s="6"/>
      <c r="C63" s="40"/>
      <c r="D63" s="14"/>
      <c r="E63" s="14"/>
      <c r="F63" s="15"/>
      <c r="G63" s="14"/>
    </row>
    <row r="64" spans="1:9" ht="12.75" customHeight="1" x14ac:dyDescent="0.25">
      <c r="A64" s="6"/>
      <c r="C64" s="14"/>
      <c r="D64" s="11"/>
      <c r="E64" s="14"/>
      <c r="F64" s="40"/>
      <c r="G64" s="41"/>
    </row>
    <row r="65" spans="1:9" ht="12.75" customHeight="1" x14ac:dyDescent="0.25">
      <c r="A65" s="6"/>
      <c r="C65" s="4" t="s">
        <v>4</v>
      </c>
      <c r="D65" s="4" t="s">
        <v>41</v>
      </c>
      <c r="E65" s="5"/>
      <c r="F65" s="5"/>
      <c r="G65" s="5"/>
      <c r="H65" s="66"/>
    </row>
    <row r="66" spans="1:9" ht="12.75" customHeight="1" x14ac:dyDescent="0.25">
      <c r="A66" s="6"/>
      <c r="C66" s="4" t="s">
        <v>2</v>
      </c>
      <c r="D66" s="4" t="s">
        <v>42</v>
      </c>
      <c r="E66" s="5"/>
      <c r="F66" s="5"/>
      <c r="G66" s="5"/>
      <c r="H66" s="66"/>
      <c r="I66" s="12"/>
    </row>
    <row r="67" spans="1:9" ht="12.75" customHeight="1" x14ac:dyDescent="0.25">
      <c r="C67" s="4" t="s">
        <v>3</v>
      </c>
      <c r="D67" s="4" t="s">
        <v>43</v>
      </c>
      <c r="E67" s="5"/>
      <c r="F67" s="5"/>
      <c r="G67" s="5"/>
      <c r="H67" s="66"/>
    </row>
    <row r="68" spans="1:9" ht="12.75" customHeight="1" x14ac:dyDescent="0.25">
      <c r="A68" s="6"/>
      <c r="C68" s="14"/>
      <c r="D68" s="43"/>
      <c r="E68" s="14"/>
      <c r="F68" s="15"/>
      <c r="G68" s="14"/>
    </row>
    <row r="74" spans="1:9" ht="12.75" customHeight="1" x14ac:dyDescent="0.25"/>
    <row r="75" spans="1:9" ht="12.75" customHeight="1" x14ac:dyDescent="0.25"/>
    <row r="77" spans="1:9" ht="12.75" customHeight="1" x14ac:dyDescent="0.25"/>
    <row r="78" spans="1:9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4" ht="12.75" customHeight="1" x14ac:dyDescent="0.25"/>
  </sheetData>
  <pageMargins left="1" right="1" top="1" bottom="1" header="0.5" footer="0.5"/>
  <pageSetup paperSize="9" scale="76" orientation="portrait" r:id="rId1"/>
  <headerFooter>
    <oddHeader>&amp;CINSTITUTO PELA REVITALIZAÇÃO DA CIDADANIA - ReCivitas
CNPJ (MF) 08.518.270/0001-09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3MP-2012-2022</vt:lpstr>
      <vt:lpstr>'3MP-2012-2022'!Area_de_impressao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pethe</dc:creator>
  <cp:lastModifiedBy>petheo _</cp:lastModifiedBy>
  <cp:lastPrinted>2023-10-06T20:14:27Z</cp:lastPrinted>
  <dcterms:created xsi:type="dcterms:W3CDTF">2021-12-22T13:40:45Z</dcterms:created>
  <dcterms:modified xsi:type="dcterms:W3CDTF">2023-10-06T20:16:58Z</dcterms:modified>
</cp:coreProperties>
</file>